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L:\ΠεΠ 2021-2027\OXE\ΠΡΟΣΚΛΗΣΗ ΣΒΑΑ\ΚΑΛΥΜΝΟΣ\"/>
    </mc:Choice>
  </mc:AlternateContent>
  <xr:revisionPtr revIDLastSave="0" documentId="13_ncr:1_{CDF675D1-4E20-4AA3-A051-1575E4FED33A}" xr6:coauthVersionLast="47" xr6:coauthVersionMax="47" xr10:uidLastSave="{00000000-0000-0000-0000-000000000000}"/>
  <bookViews>
    <workbookView xWindow="23880" yWindow="-120" windowWidth="19440" windowHeight="15000" xr2:uid="{00000000-000D-0000-FFFF-FFFF00000000}"/>
  </bookViews>
  <sheets>
    <sheet name="ΤΡΟΠΟΠΟΙΗΜΕΝΟΣ ΠΙΝΑΚΑΣ_210624" sheetId="1" r:id="rId1"/>
  </sheets>
  <definedNames>
    <definedName name="_xlnm.Print_Area" localSheetId="0">'ΤΡΟΠΟΠΟΙΗΜΕΝΟΣ ΠΙΝΑΚΑΣ_210624'!$A$1:$I$22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27" i="1"/>
  <c r="E26" i="1"/>
  <c r="E25" i="1"/>
  <c r="D21" i="1"/>
  <c r="E17" i="1"/>
  <c r="E15" i="1"/>
  <c r="E12" i="1"/>
  <c r="D20" i="1" s="1"/>
  <c r="D19" i="1" l="1"/>
  <c r="D18" i="1"/>
  <c r="E29" i="1"/>
  <c r="F26" i="1" s="1"/>
  <c r="F27" i="1" l="1"/>
</calcChain>
</file>

<file path=xl/sharedStrings.xml><?xml version="1.0" encoding="utf-8"?>
<sst xmlns="http://schemas.openxmlformats.org/spreadsheetml/2006/main" count="100" uniqueCount="73">
  <si>
    <t>Π/Υ (€) Δ.Δ.</t>
  </si>
  <si>
    <t>ΤΑΜΕΙΟ</t>
  </si>
  <si>
    <t>ΧΡΗΜΑΤΟΔΟΤΗΣΗ</t>
  </si>
  <si>
    <t>Κωδικός Πεδίου παρέμβασης</t>
  </si>
  <si>
    <t>ΑΞΟΝΑΣ ΣΤΡΑΤΗΓΙΚΗΣ</t>
  </si>
  <si>
    <t>ΕΙΔΙΚΟΣ ΣΤΟΧΟΣ ΣΤΡΑΤΗΓΙΚΗΣ</t>
  </si>
  <si>
    <t>Πρόγραμμα / Πηγή χρηματοδότησης</t>
  </si>
  <si>
    <t>Ειδικός Στόχος Προγ/τος</t>
  </si>
  <si>
    <t>1.1 Εξοικονόμηση ενέργειας και ενεργειακή αναβάθμιση δημόσιων κτιρίων, υποδομών και κοινόχρηστων χώρων</t>
  </si>
  <si>
    <t>1.1.1 Ανακαίνιση για ενεργειακή απόδοση ή μέτρα ενεργειακής απόδοσης σε δημόσια υποδομή, επιδεικτικά έργα και υποστηρικτικά μέτρα σε συμμόρφωση προς τα κριτήρια ενεργειακής απόδοσης</t>
  </si>
  <si>
    <t>ΕΤΠΑ</t>
  </si>
  <si>
    <t>045 - Ανακαίνιση για ενεργειακή απόδοση ή μέτρα ενεργειακής απόδοσης σε δημόσια υποδομή, επιδεικτικά έργα και υποστηρικτικά μέτρα σε συμμόρφωση προς τα κριτήρια ενεργειακής απόδοσης</t>
  </si>
  <si>
    <t> ΣΥΝΟΛΟ ΑΞΟΝΑ</t>
  </si>
  <si>
    <t>2.2 Ανάπτυξη φιλικών προς το περιβάλλον (καθαρών) αστικών μεταφορών</t>
  </si>
  <si>
    <t>2.2.1 Τροχαίο υλικό καθαρών αστικών μεταφορών</t>
  </si>
  <si>
    <t>2.2.1.1 Προμήθεια Δύο Πράσινων λεωφορείων</t>
  </si>
  <si>
    <t>082 - Τροχαίο υλικό καθαρών αστικών μεταφορών</t>
  </si>
  <si>
    <t>2.3 Bελτίωση της αστικής κινητικότητας και συνολικά της προσβασιμότητας και λειτουργικότητας του αστικού χώρου</t>
  </si>
  <si>
    <t>2.3.1.1 Ανάπλαση-ανάδειξη  περιοχών στον παραδοσιακό οικισμό Πόθια - Χώρα</t>
  </si>
  <si>
    <t>2.3.2 Φυσική ανάπλαση και ασφάλεια δημόσιων χώρων</t>
  </si>
  <si>
    <t>2.3.2.1 Ανάπλαση παράκτιου μετώπου Πόθιας Καλύμνου</t>
  </si>
  <si>
    <t>168 - Φυσική ανάπλαση και ασφάλεια δημόσιων χώρων</t>
  </si>
  <si>
    <t>3.1 Τόνωση της τοπικής επιχειρηματικότητας</t>
  </si>
  <si>
    <t>3.1.1 Επιχειρηματική ανάπτυξη και διεθνοποίηση ΜΜΕ, συμπεριλαμβανομένων παραγωγικών Επενδύσεων</t>
  </si>
  <si>
    <t>3.1.1.1 Χρηματοδοτική ενίσχυση επιχειρήσεων σε τομείς προτεραιότητας για τον εκσυγχρονισμό τους και την αναβάθμιση της επιχειρηματικής τους λειτουργίας</t>
  </si>
  <si>
    <t>021. Επιχειρηματική ανάπτυξη και διεθνοποίηση ΜΜΕ, συμπεριλαμβανομένων παραγωγικών επενδύσεων</t>
  </si>
  <si>
    <t>ΕΚΤ+</t>
  </si>
  <si>
    <t>134 - Μέτρα για τη βελτίωση της πρόσβασης στην απασχόληση</t>
  </si>
  <si>
    <t>4.1 Κάλυψη ελλείψεων κοινωνικών υποδομών και κοινωνικών δομών/υπηρεσιών για ευάλωτες/ευπαθείς ομάδες του πληθυσμού</t>
  </si>
  <si>
    <t>4.1.1 Μέτρα για την ενίσχυση της υλοποίησης υπηρεσιών φροντίδας σε επίπεδο οικογενειών και τοπικών κοινοτήτων</t>
  </si>
  <si>
    <t>ΣΥΝΟΛΟ ΠεΠ ΝΑ 2021-2027</t>
  </si>
  <si>
    <t>Σύνολο ΕΤΠΑ</t>
  </si>
  <si>
    <t>Σύνολο ΕΚΤ</t>
  </si>
  <si>
    <t>ΣΥΝΟΛΟ ΛΟΙΠΩΝ ΠΗΓΩΝ ΧΡΗΜΑΤΟΔΟΤΗΣΗ</t>
  </si>
  <si>
    <t>ΠΡΑΞΕΙΣ (ΕΡΓΑ)</t>
  </si>
  <si>
    <t>Π/Υ ΕΤΠΑ ΕΠΙΧΕΙΡΗΜΑΤ. (Π1)</t>
  </si>
  <si>
    <t>Π/Υ ΕΚΤ (Π5)</t>
  </si>
  <si>
    <t>Π/Υ ΕΤΠΑ ΓΕΝΙΚΑ (Π6)</t>
  </si>
  <si>
    <t>ΣΥΝΟΛΟ</t>
  </si>
  <si>
    <t>ΝΟΤΙΟ ΑΙΓΑΙΟ</t>
  </si>
  <si>
    <t>2. Βιώσιμη αστική κινητικότητα, προσβασιμότητα για όλους</t>
  </si>
  <si>
    <t xml:space="preserve"> 1. Ενεργειακή αναβάθμιση κτιρίων και δράσεις για την κλιματική αλλαγή </t>
  </si>
  <si>
    <t xml:space="preserve"> 2.3.1 Άλλες ανακατασκευές και εκσυγχρονισμοί οδών (αυτοκινητοδρόμων, εθνικών, περιφερειακών ή τοπικών οδών)</t>
  </si>
  <si>
    <t>3. Στήριξη της τοπικής επιχειρηματικότητας, προώθηση της απασχόλησης</t>
  </si>
  <si>
    <t>4. Προστασία, υποστήριξη και ένταξη ευάλωτων και ευπαθών ομάδων</t>
  </si>
  <si>
    <t>4.ια</t>
  </si>
  <si>
    <t>4.α</t>
  </si>
  <si>
    <t xml:space="preserve"> 1.iii</t>
  </si>
  <si>
    <t>5.i</t>
  </si>
  <si>
    <t>ΣΥΝΟΛΟ ΣΒΑΑ</t>
  </si>
  <si>
    <t>ΠΑΡΑΡΤΗΜΑ</t>
  </si>
  <si>
    <t>ΠΑΡΕΜΒΑΣΕΙΣ/ΔΡΑΣΕΙΣ</t>
  </si>
  <si>
    <t>4.1.1.1 Ενίσχυση λειτουργίας ΚΕΘΕΑ για την αντιμετώπισης εξαρτήσεων και υποστήριξη ατόμων με εξαρτήσεις</t>
  </si>
  <si>
    <t>1.1.1.1 Εξοικονόμηση ενέργειας σε κτιριακές υποδομές Δήμου Καλυμνίων (Δημαρχείο, 1ο και 3ο Γυμνάσιο, 1ο και 2ο Λύκειο, 2ο Νηπιαγωγείο και 2ο και 6ο Δ.Σ.)</t>
  </si>
  <si>
    <t xml:space="preserve"> </t>
  </si>
  <si>
    <t>3.1.1.2 Χρηματοδοτική ενίσχυση επιχειρήσεων για τη δημιουργία νέων θέσεων απασχόλησης</t>
  </si>
  <si>
    <t>ΧΡΗΜΑΤΟΔΟΤΙΚΟΣ ΠΙΝΑΚΑΣ ΕΡΓΩΝ ΣΤΡΑΤΗΓΙΚΗΣ ΒΙΩΣΙΜΗΣ ΑΣΤΙΚΗΣ ΑΝΑΠΤΥΞΗΣ (ΣΒΑΑ) ΠΟΘΙΑΣ - ΧΩΡΑΣ ΚΑΛΥΜΝΟΥ</t>
  </si>
  <si>
    <t>Τιμή</t>
  </si>
  <si>
    <t>RCR26
RCR 29</t>
  </si>
  <si>
    <t>RCR62</t>
  </si>
  <si>
    <r>
      <t xml:space="preserve">RCO74
RCO75
</t>
    </r>
    <r>
      <rPr>
        <sz val="11"/>
        <color theme="9" tint="-0.249977111117893"/>
        <rFont val="Calibri"/>
        <family val="2"/>
        <charset val="161"/>
        <scheme val="minor"/>
      </rPr>
      <t>RCO114</t>
    </r>
  </si>
  <si>
    <t>PSR999</t>
  </si>
  <si>
    <t>RCR 02</t>
  </si>
  <si>
    <t>RCO 01
RCO 02
RCO 75</t>
  </si>
  <si>
    <t xml:space="preserve">ΕΕCO02
</t>
  </si>
  <si>
    <t>ΕΕCR05</t>
  </si>
  <si>
    <t xml:space="preserve">160 - Μέτρα για τη βελτίωση της προσβασιμότητας, της αποτελεσματικότητας και της ανθεκτικότητας των συστημάτων υγειονομικής περίθαλψης </t>
  </si>
  <si>
    <t>PSO806</t>
  </si>
  <si>
    <t>PSR806</t>
  </si>
  <si>
    <r>
      <t xml:space="preserve">RCO74
RCO75
</t>
    </r>
    <r>
      <rPr>
        <sz val="11"/>
        <color theme="9" tint="-0.249977111117893"/>
        <rFont val="Calibri"/>
        <family val="2"/>
        <charset val="161"/>
        <scheme val="minor"/>
      </rPr>
      <t>RCO57</t>
    </r>
  </si>
  <si>
    <t>RCO74
RCO75
RCO19</t>
  </si>
  <si>
    <t>Δείκτης εκροών</t>
  </si>
  <si>
    <t>Δείκτης αποτελέσματος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</si>
</sst>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5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</font>
    <font>
      <b/>
      <sz val="9"/>
      <name val="Calibri"/>
      <family val="2"/>
      <charset val="161"/>
    </font>
    <font>
      <sz val="9"/>
      <name val="Calibri"/>
      <family val="2"/>
      <charset val="161"/>
    </font>
    <font>
      <sz val="10"/>
      <name val="Corbel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2"/>
      <color theme="1"/>
      <name val="Corbel"/>
      <family val="2"/>
      <charset val="161"/>
    </font>
    <font>
      <sz val="11"/>
      <color theme="9" tint="-0.249977111117893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164" fontId="2" fillId="0" borderId="0" xfId="1" applyNumberFormat="1" applyFont="1" applyFill="1"/>
    <xf numFmtId="0" fontId="2" fillId="0" borderId="0" xfId="0" applyFont="1" applyAlignment="1">
      <alignment wrapText="1"/>
    </xf>
    <xf numFmtId="0" fontId="8" fillId="0" borderId="0" xfId="0" applyFont="1"/>
    <xf numFmtId="164" fontId="8" fillId="0" borderId="0" xfId="1" applyNumberFormat="1" applyFont="1" applyFill="1"/>
    <xf numFmtId="164" fontId="9" fillId="0" borderId="0" xfId="1" applyNumberFormat="1" applyFont="1" applyFill="1"/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6" xfId="0" applyFill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/>
    </xf>
    <xf numFmtId="164" fontId="5" fillId="0" borderId="7" xfId="1" applyNumberFormat="1" applyFont="1" applyFill="1" applyBorder="1" applyAlignment="1">
      <alignment horizontal="center" vertical="center" wrapText="1"/>
    </xf>
    <xf numFmtId="0" fontId="11" fillId="0" borderId="0" xfId="0" applyFont="1"/>
    <xf numFmtId="164" fontId="11" fillId="0" borderId="0" xfId="1" applyNumberFormat="1" applyFont="1" applyFill="1"/>
    <xf numFmtId="0" fontId="11" fillId="0" borderId="0" xfId="0" applyFont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0" borderId="11" xfId="0" applyBorder="1" applyAlignment="1">
      <alignment vertical="center"/>
    </xf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="115" zoomScaleNormal="115" zoomScaleSheetLayoutView="100" workbookViewId="0">
      <selection activeCell="D10" sqref="D10"/>
    </sheetView>
  </sheetViews>
  <sheetFormatPr defaultColWidth="29.28515625" defaultRowHeight="15" x14ac:dyDescent="0.25"/>
  <cols>
    <col min="1" max="1" width="12.5703125" style="1" customWidth="1"/>
    <col min="2" max="2" width="23.85546875" style="1" customWidth="1"/>
    <col min="3" max="3" width="34.28515625" style="1" customWidth="1"/>
    <col min="4" max="4" width="26.5703125" style="1" customWidth="1"/>
    <col min="5" max="5" width="15.28515625" style="2" customWidth="1"/>
    <col min="6" max="6" width="8" style="1" customWidth="1"/>
    <col min="7" max="7" width="13.85546875" style="1" customWidth="1"/>
    <col min="8" max="8" width="9.42578125" style="3" customWidth="1"/>
    <col min="9" max="9" width="34" style="1" customWidth="1"/>
    <col min="10" max="10" width="15.28515625" style="1" customWidth="1"/>
    <col min="11" max="11" width="16" style="1" customWidth="1"/>
    <col min="12" max="12" width="15.28515625" style="1" customWidth="1"/>
    <col min="13" max="16384" width="29.28515625" style="1"/>
  </cols>
  <sheetData>
    <row r="1" spans="1:12" ht="18.75" x14ac:dyDescent="0.3">
      <c r="A1" s="30" t="s">
        <v>50</v>
      </c>
      <c r="B1" s="31"/>
      <c r="C1" s="31"/>
      <c r="D1" s="31"/>
      <c r="E1" s="31"/>
      <c r="F1" s="31"/>
      <c r="G1" s="31"/>
      <c r="H1" s="31"/>
      <c r="I1" s="31"/>
    </row>
    <row r="2" spans="1:12" ht="14.25" customHeight="1" x14ac:dyDescent="0.3">
      <c r="A2" s="26"/>
      <c r="B2" s="26"/>
      <c r="C2" s="26"/>
      <c r="D2" s="26"/>
      <c r="E2" s="27"/>
      <c r="F2" s="26"/>
      <c r="G2" s="26"/>
      <c r="H2" s="28"/>
      <c r="I2" s="26"/>
    </row>
    <row r="3" spans="1:12" ht="15.75" x14ac:dyDescent="0.25">
      <c r="A3" s="32" t="s">
        <v>56</v>
      </c>
      <c r="B3" s="33"/>
      <c r="C3" s="33"/>
      <c r="D3" s="33"/>
      <c r="E3" s="33"/>
      <c r="F3" s="33"/>
      <c r="G3" s="33"/>
      <c r="H3" s="33"/>
      <c r="I3" s="33"/>
    </row>
    <row r="4" spans="1:12" ht="10.5" customHeight="1" thickBot="1" x14ac:dyDescent="0.35">
      <c r="A4" s="30" t="s">
        <v>54</v>
      </c>
      <c r="B4" s="31"/>
      <c r="C4" s="31"/>
      <c r="D4" s="31"/>
      <c r="E4" s="31"/>
      <c r="F4" s="31"/>
      <c r="G4" s="31"/>
      <c r="H4" s="31"/>
      <c r="I4" s="31"/>
    </row>
    <row r="5" spans="1:12" ht="30" customHeight="1" thickBot="1" x14ac:dyDescent="0.3">
      <c r="A5" s="34" t="s">
        <v>4</v>
      </c>
      <c r="B5" s="34" t="s">
        <v>5</v>
      </c>
      <c r="C5" s="36" t="s">
        <v>51</v>
      </c>
      <c r="D5" s="36" t="s">
        <v>34</v>
      </c>
      <c r="E5" s="53" t="s">
        <v>0</v>
      </c>
      <c r="F5" s="54" t="s">
        <v>1</v>
      </c>
      <c r="G5" s="51" t="s">
        <v>2</v>
      </c>
      <c r="H5" s="52"/>
      <c r="I5" s="54" t="s">
        <v>3</v>
      </c>
      <c r="J5" s="54" t="s">
        <v>71</v>
      </c>
      <c r="K5" s="54" t="s">
        <v>57</v>
      </c>
      <c r="L5" s="54" t="s">
        <v>72</v>
      </c>
    </row>
    <row r="6" spans="1:12" ht="39.75" customHeight="1" x14ac:dyDescent="0.25">
      <c r="A6" s="35"/>
      <c r="B6" s="35"/>
      <c r="C6" s="37"/>
      <c r="D6" s="37"/>
      <c r="E6" s="35"/>
      <c r="F6" s="35"/>
      <c r="G6" s="16" t="s">
        <v>6</v>
      </c>
      <c r="H6" s="16" t="s">
        <v>7</v>
      </c>
      <c r="I6" s="35"/>
      <c r="J6" s="35"/>
      <c r="K6" s="35"/>
      <c r="L6" s="35"/>
    </row>
    <row r="7" spans="1:12" ht="72.75" customHeight="1" x14ac:dyDescent="0.25">
      <c r="A7" s="46" t="s">
        <v>41</v>
      </c>
      <c r="B7" s="15" t="s">
        <v>8</v>
      </c>
      <c r="C7" s="15" t="s">
        <v>9</v>
      </c>
      <c r="D7" s="29" t="s">
        <v>53</v>
      </c>
      <c r="E7" s="17">
        <v>3000000</v>
      </c>
      <c r="F7" s="18" t="s">
        <v>10</v>
      </c>
      <c r="G7" s="18" t="s">
        <v>39</v>
      </c>
      <c r="H7" s="15" t="s">
        <v>48</v>
      </c>
      <c r="I7" s="57" t="s">
        <v>11</v>
      </c>
      <c r="J7" s="56" t="s">
        <v>70</v>
      </c>
      <c r="K7" s="56" t="s">
        <v>54</v>
      </c>
      <c r="L7" s="56" t="s">
        <v>58</v>
      </c>
    </row>
    <row r="8" spans="1:12" ht="15.75" customHeight="1" x14ac:dyDescent="0.25">
      <c r="A8" s="46"/>
      <c r="B8" s="47" t="s">
        <v>12</v>
      </c>
      <c r="C8" s="47"/>
      <c r="D8" s="15"/>
      <c r="E8" s="19">
        <f>SUM(E7:E7)</f>
        <v>3000000</v>
      </c>
      <c r="F8" s="48"/>
      <c r="G8" s="48"/>
      <c r="H8" s="48"/>
      <c r="I8" s="58"/>
      <c r="J8" s="55"/>
      <c r="K8" s="55"/>
      <c r="L8" s="55"/>
    </row>
    <row r="9" spans="1:12" ht="45" x14ac:dyDescent="0.25">
      <c r="A9" s="46" t="s">
        <v>40</v>
      </c>
      <c r="B9" s="15" t="s">
        <v>13</v>
      </c>
      <c r="C9" s="15" t="s">
        <v>14</v>
      </c>
      <c r="D9" s="29" t="s">
        <v>15</v>
      </c>
      <c r="E9" s="17">
        <v>900000</v>
      </c>
      <c r="F9" s="18" t="s">
        <v>10</v>
      </c>
      <c r="G9" s="18" t="s">
        <v>39</v>
      </c>
      <c r="H9" s="15" t="s">
        <v>48</v>
      </c>
      <c r="I9" s="57" t="s">
        <v>16</v>
      </c>
      <c r="J9" s="56" t="s">
        <v>69</v>
      </c>
      <c r="K9" s="55" t="s">
        <v>54</v>
      </c>
      <c r="L9" s="55" t="s">
        <v>59</v>
      </c>
    </row>
    <row r="10" spans="1:12" ht="45" x14ac:dyDescent="0.25">
      <c r="A10" s="46"/>
      <c r="B10" s="49" t="s">
        <v>17</v>
      </c>
      <c r="C10" s="15" t="s">
        <v>42</v>
      </c>
      <c r="D10" s="29" t="s">
        <v>18</v>
      </c>
      <c r="E10" s="17">
        <v>935000</v>
      </c>
      <c r="F10" s="18" t="s">
        <v>10</v>
      </c>
      <c r="G10" s="18" t="s">
        <v>39</v>
      </c>
      <c r="H10" s="15" t="s">
        <v>48</v>
      </c>
      <c r="I10" s="57" t="s">
        <v>21</v>
      </c>
      <c r="J10" s="56" t="s">
        <v>60</v>
      </c>
      <c r="K10" s="55" t="s">
        <v>54</v>
      </c>
      <c r="L10" s="55" t="s">
        <v>61</v>
      </c>
    </row>
    <row r="11" spans="1:12" ht="45" x14ac:dyDescent="0.25">
      <c r="A11" s="46"/>
      <c r="B11" s="50"/>
      <c r="C11" s="15" t="s">
        <v>19</v>
      </c>
      <c r="D11" s="29" t="s">
        <v>20</v>
      </c>
      <c r="E11" s="17">
        <v>3000000</v>
      </c>
      <c r="F11" s="18" t="s">
        <v>10</v>
      </c>
      <c r="G11" s="18" t="s">
        <v>39</v>
      </c>
      <c r="H11" s="15" t="s">
        <v>48</v>
      </c>
      <c r="I11" s="57" t="s">
        <v>21</v>
      </c>
      <c r="J11" s="56" t="s">
        <v>60</v>
      </c>
      <c r="K11" s="55" t="s">
        <v>54</v>
      </c>
      <c r="L11" s="55" t="s">
        <v>61</v>
      </c>
    </row>
    <row r="12" spans="1:12" x14ac:dyDescent="0.25">
      <c r="A12" s="46"/>
      <c r="B12" s="47" t="s">
        <v>12</v>
      </c>
      <c r="C12" s="47"/>
      <c r="D12" s="29"/>
      <c r="E12" s="19">
        <f>SUM(E9:E11)</f>
        <v>4835000</v>
      </c>
      <c r="F12" s="48"/>
      <c r="G12" s="48"/>
      <c r="H12" s="48"/>
      <c r="I12" s="58"/>
      <c r="J12" s="55"/>
      <c r="K12" s="55"/>
      <c r="L12" s="55"/>
    </row>
    <row r="13" spans="1:12" ht="71.25" customHeight="1" x14ac:dyDescent="0.25">
      <c r="A13" s="46" t="s">
        <v>43</v>
      </c>
      <c r="B13" s="49" t="s">
        <v>22</v>
      </c>
      <c r="C13" s="49" t="s">
        <v>23</v>
      </c>
      <c r="D13" s="29" t="s">
        <v>24</v>
      </c>
      <c r="E13" s="17">
        <v>400000</v>
      </c>
      <c r="F13" s="18" t="s">
        <v>10</v>
      </c>
      <c r="G13" s="18" t="s">
        <v>39</v>
      </c>
      <c r="H13" s="15" t="s">
        <v>47</v>
      </c>
      <c r="I13" s="57" t="s">
        <v>25</v>
      </c>
      <c r="J13" s="56" t="s">
        <v>63</v>
      </c>
      <c r="K13" s="55" t="s">
        <v>54</v>
      </c>
      <c r="L13" s="55" t="s">
        <v>62</v>
      </c>
    </row>
    <row r="14" spans="1:12" ht="34.5" customHeight="1" x14ac:dyDescent="0.25">
      <c r="A14" s="46"/>
      <c r="B14" s="49"/>
      <c r="C14" s="49"/>
      <c r="D14" s="29" t="s">
        <v>55</v>
      </c>
      <c r="E14" s="17">
        <v>200000</v>
      </c>
      <c r="F14" s="18" t="s">
        <v>26</v>
      </c>
      <c r="G14" s="18" t="s">
        <v>39</v>
      </c>
      <c r="H14" s="15" t="s">
        <v>46</v>
      </c>
      <c r="I14" s="57" t="s">
        <v>27</v>
      </c>
      <c r="J14" s="56" t="s">
        <v>64</v>
      </c>
      <c r="K14" s="55" t="s">
        <v>54</v>
      </c>
      <c r="L14" s="55" t="s">
        <v>65</v>
      </c>
    </row>
    <row r="15" spans="1:12" ht="17.25" customHeight="1" x14ac:dyDescent="0.25">
      <c r="A15" s="46"/>
      <c r="B15" s="47" t="s">
        <v>12</v>
      </c>
      <c r="C15" s="47"/>
      <c r="D15" s="15"/>
      <c r="E15" s="19">
        <f>SUM(E13:E14)</f>
        <v>600000</v>
      </c>
      <c r="F15" s="48"/>
      <c r="G15" s="48"/>
      <c r="H15" s="48"/>
      <c r="I15" s="58"/>
      <c r="J15" s="55"/>
      <c r="K15" s="55"/>
      <c r="L15" s="55"/>
    </row>
    <row r="16" spans="1:12" ht="60" x14ac:dyDescent="0.25">
      <c r="A16" s="46" t="s">
        <v>44</v>
      </c>
      <c r="B16" s="15" t="s">
        <v>28</v>
      </c>
      <c r="C16" s="15" t="s">
        <v>29</v>
      </c>
      <c r="D16" s="15" t="s">
        <v>52</v>
      </c>
      <c r="E16" s="17">
        <v>450000</v>
      </c>
      <c r="F16" s="18" t="s">
        <v>26</v>
      </c>
      <c r="G16" s="18" t="s">
        <v>39</v>
      </c>
      <c r="H16" s="15" t="s">
        <v>45</v>
      </c>
      <c r="I16" s="57" t="s">
        <v>66</v>
      </c>
      <c r="J16" s="55" t="s">
        <v>67</v>
      </c>
      <c r="K16" s="55" t="s">
        <v>54</v>
      </c>
      <c r="L16" s="55" t="s">
        <v>68</v>
      </c>
    </row>
    <row r="17" spans="1:12" x14ac:dyDescent="0.25">
      <c r="A17" s="46"/>
      <c r="B17" s="47" t="s">
        <v>12</v>
      </c>
      <c r="C17" s="47"/>
      <c r="D17" s="15"/>
      <c r="E17" s="19">
        <f>SUM(E16:E16)</f>
        <v>450000</v>
      </c>
      <c r="F17" s="48"/>
      <c r="G17" s="48"/>
      <c r="H17" s="48"/>
      <c r="I17" s="58"/>
      <c r="J17" s="55"/>
      <c r="K17" s="55"/>
      <c r="L17" s="55"/>
    </row>
    <row r="18" spans="1:12" x14ac:dyDescent="0.25">
      <c r="A18" s="38" t="s">
        <v>49</v>
      </c>
      <c r="B18" s="39"/>
      <c r="C18" s="39"/>
      <c r="D18" s="20">
        <f>SUM(D20:D22)</f>
        <v>8885000</v>
      </c>
      <c r="E18" s="19"/>
      <c r="F18" s="11"/>
      <c r="G18" s="12"/>
      <c r="H18" s="12"/>
      <c r="I18" s="59"/>
      <c r="J18" s="55"/>
      <c r="K18" s="55"/>
      <c r="L18" s="55"/>
    </row>
    <row r="19" spans="1:12" x14ac:dyDescent="0.25">
      <c r="A19" s="40" t="s">
        <v>30</v>
      </c>
      <c r="B19" s="41"/>
      <c r="C19" s="41"/>
      <c r="D19" s="21">
        <f>SUM(D20:D21)</f>
        <v>8885000</v>
      </c>
      <c r="E19" s="22"/>
      <c r="F19" s="14"/>
      <c r="G19" s="14"/>
      <c r="H19" s="14"/>
      <c r="I19" s="60"/>
      <c r="J19" s="55"/>
      <c r="K19" s="55"/>
      <c r="L19" s="55"/>
    </row>
    <row r="20" spans="1:12" x14ac:dyDescent="0.25">
      <c r="A20" s="42" t="s">
        <v>31</v>
      </c>
      <c r="B20" s="43"/>
      <c r="C20" s="43"/>
      <c r="D20" s="20">
        <f>SUM(E13+E12+E8)</f>
        <v>8235000</v>
      </c>
      <c r="E20" s="23"/>
      <c r="F20" s="12"/>
      <c r="G20" s="12"/>
      <c r="H20" s="12"/>
      <c r="I20" s="59"/>
      <c r="J20" s="55"/>
      <c r="K20" s="55"/>
      <c r="L20" s="55"/>
    </row>
    <row r="21" spans="1:12" x14ac:dyDescent="0.25">
      <c r="A21" s="42" t="s">
        <v>32</v>
      </c>
      <c r="B21" s="43"/>
      <c r="C21" s="43"/>
      <c r="D21" s="20">
        <f>E14+E16</f>
        <v>650000</v>
      </c>
      <c r="E21" s="23"/>
      <c r="F21" s="12"/>
      <c r="G21" s="12"/>
      <c r="H21" s="12"/>
      <c r="I21" s="59"/>
      <c r="J21" s="55"/>
      <c r="K21" s="55"/>
      <c r="L21" s="55"/>
    </row>
    <row r="22" spans="1:12" ht="15.75" thickBot="1" x14ac:dyDescent="0.3">
      <c r="A22" s="44" t="s">
        <v>33</v>
      </c>
      <c r="B22" s="45"/>
      <c r="C22" s="45"/>
      <c r="D22" s="24">
        <v>0</v>
      </c>
      <c r="E22" s="25"/>
      <c r="F22" s="13"/>
      <c r="G22" s="13"/>
      <c r="H22" s="13"/>
      <c r="I22" s="61"/>
      <c r="J22" s="55"/>
      <c r="K22" s="55"/>
      <c r="L22" s="55"/>
    </row>
    <row r="23" spans="1:12" x14ac:dyDescent="0.25">
      <c r="A23" s="7"/>
      <c r="B23" s="7"/>
      <c r="C23" s="7"/>
      <c r="D23" s="8"/>
      <c r="E23" s="9"/>
      <c r="F23" s="10"/>
      <c r="G23" s="10"/>
      <c r="H23" s="10"/>
      <c r="I23" s="10"/>
    </row>
    <row r="25" spans="1:12" x14ac:dyDescent="0.25">
      <c r="C25" s="1" t="s">
        <v>37</v>
      </c>
      <c r="E25" s="5">
        <f>E7+E9+E10+E11</f>
        <v>7835000</v>
      </c>
    </row>
    <row r="26" spans="1:12" x14ac:dyDescent="0.25">
      <c r="C26" s="1" t="s">
        <v>36</v>
      </c>
      <c r="E26" s="5">
        <f>E14+E16</f>
        <v>650000</v>
      </c>
      <c r="F26" s="4">
        <f>E26/E29</f>
        <v>7.3157006190208221E-2</v>
      </c>
    </row>
    <row r="27" spans="1:12" x14ac:dyDescent="0.25">
      <c r="C27" s="1" t="s">
        <v>35</v>
      </c>
      <c r="E27" s="5">
        <f>E13</f>
        <v>400000</v>
      </c>
      <c r="F27" s="4">
        <f>E27/E29</f>
        <v>4.5019696117051207E-2</v>
      </c>
    </row>
    <row r="29" spans="1:12" ht="15.75" x14ac:dyDescent="0.25">
      <c r="D29" s="4" t="s">
        <v>38</v>
      </c>
      <c r="E29" s="6">
        <f>SUM(E25:E28)</f>
        <v>8885000</v>
      </c>
    </row>
  </sheetData>
  <mergeCells count="34">
    <mergeCell ref="J5:J6"/>
    <mergeCell ref="K5:K6"/>
    <mergeCell ref="L5:L6"/>
    <mergeCell ref="F12:I12"/>
    <mergeCell ref="F8:I8"/>
    <mergeCell ref="G5:H5"/>
    <mergeCell ref="E5:E6"/>
    <mergeCell ref="F5:F6"/>
    <mergeCell ref="I5:I6"/>
    <mergeCell ref="A7:A8"/>
    <mergeCell ref="B8:C8"/>
    <mergeCell ref="A9:A12"/>
    <mergeCell ref="B12:C12"/>
    <mergeCell ref="B10:B11"/>
    <mergeCell ref="A16:A17"/>
    <mergeCell ref="B17:C17"/>
    <mergeCell ref="F17:I17"/>
    <mergeCell ref="A13:A15"/>
    <mergeCell ref="B13:B14"/>
    <mergeCell ref="C13:C14"/>
    <mergeCell ref="B15:C15"/>
    <mergeCell ref="F15:I15"/>
    <mergeCell ref="A18:C18"/>
    <mergeCell ref="A19:C19"/>
    <mergeCell ref="A20:C20"/>
    <mergeCell ref="A21:C21"/>
    <mergeCell ref="A22:C22"/>
    <mergeCell ref="A1:I1"/>
    <mergeCell ref="A3:I3"/>
    <mergeCell ref="A4:I4"/>
    <mergeCell ref="A5:A6"/>
    <mergeCell ref="B5:B6"/>
    <mergeCell ref="C5:C6"/>
    <mergeCell ref="D5:D6"/>
  </mergeCells>
  <pageMargins left="0.7" right="0.7" top="0.75" bottom="0.75" header="0.3" footer="0.3"/>
  <pageSetup paperSize="9" scale="74" fitToHeight="0" orientation="landscape" horizontalDpi="1200" verticalDpi="1200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ΤΡΟΠΟΠΟΙΗΜΕΝΟΣ ΠΙΝΑΚΑΣ_210624</vt:lpstr>
      <vt:lpstr>'ΤΡΟΠΟΠΟΙΗΜΕΝΟΣ ΠΙΝΑΚΑΣ_210624'!Print_Area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Ch</dc:creator>
  <cp:lastModifiedBy>ΠΑΛΑΙΟΛΟΓΟΥ AΓΓΕΛΙΚΗ</cp:lastModifiedBy>
  <cp:lastPrinted>2024-09-12T05:47:15Z</cp:lastPrinted>
  <dcterms:created xsi:type="dcterms:W3CDTF">2024-09-06T06:50:44Z</dcterms:created>
  <dcterms:modified xsi:type="dcterms:W3CDTF">2024-10-08T12:03:53Z</dcterms:modified>
</cp:coreProperties>
</file>